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251\区社協フォルダー\2-3 給食ｻｰﾋﾞｽ活動推進事業\精算・申請(研修・事務説明）\R4-5\HP掲載様式\excel\令和4年度ふれあい給食会実施報告書\"/>
    </mc:Choice>
  </mc:AlternateContent>
  <xr:revisionPtr revIDLastSave="0" documentId="13_ncr:1_{09E92336-1820-46E1-B740-271E5E21B2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externalReferences>
    <externalReference r:id="rId2"/>
  </externalReferences>
  <definedNames>
    <definedName name="_xlnm.Print_Area" localSheetId="0">Sheet1!$A$1:$R$38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P35" i="2"/>
  <c r="K35" i="2"/>
  <c r="G24" i="2" s="1"/>
  <c r="F35" i="2"/>
  <c r="Q16" i="2"/>
  <c r="M18" i="2"/>
  <c r="Q18" i="2" s="1"/>
  <c r="F32" i="2" s="1"/>
  <c r="O32" i="2" s="1"/>
  <c r="M20" i="2"/>
  <c r="Q20" i="2" s="1"/>
  <c r="N22" i="2"/>
  <c r="F34" i="2" s="1"/>
  <c r="O34" i="2" s="1"/>
  <c r="F28" i="2"/>
  <c r="O28" i="2" s="1"/>
  <c r="F29" i="2"/>
  <c r="O29" i="2" s="1"/>
  <c r="K30" i="2"/>
  <c r="F31" i="2"/>
  <c r="O31" i="2"/>
  <c r="F30" i="2" l="1"/>
  <c r="I14" i="2"/>
  <c r="G8" i="2" s="1"/>
  <c r="F33" i="2"/>
  <c r="O33" i="2" s="1"/>
</calcChain>
</file>

<file path=xl/sharedStrings.xml><?xml version="1.0" encoding="utf-8"?>
<sst xmlns="http://schemas.openxmlformats.org/spreadsheetml/2006/main" count="40" uniqueCount="33">
  <si>
    <t>４．追加または返還（Ｃ）は、令和4年度の助成金で清算となります。</t>
    <rPh sb="2" eb="4">
      <t>ツイカ</t>
    </rPh>
    <rPh sb="7" eb="9">
      <t>ヘンカン</t>
    </rPh>
    <rPh sb="14" eb="16">
      <t>レイワ</t>
    </rPh>
    <rPh sb="17" eb="19">
      <t>ネンド</t>
    </rPh>
    <rPh sb="20" eb="23">
      <t>ジョセイキン</t>
    </rPh>
    <rPh sb="24" eb="26">
      <t>セイサン</t>
    </rPh>
    <phoneticPr fontId="1"/>
  </si>
  <si>
    <t>(C)</t>
    <phoneticPr fontId="1"/>
  </si>
  <si>
    <t>　計(1)+(2)+(3)+(4)</t>
    <rPh sb="1" eb="2">
      <t>ケイ</t>
    </rPh>
    <phoneticPr fontId="1"/>
  </si>
  <si>
    <t>(4)特別交流活動助成</t>
    <rPh sb="3" eb="5">
      <t>トクベツ</t>
    </rPh>
    <rPh sb="5" eb="7">
      <t>コウリュウ</t>
    </rPh>
    <rPh sb="7" eb="9">
      <t>カツドウ</t>
    </rPh>
    <rPh sb="9" eb="11">
      <t>ジョセイ</t>
    </rPh>
    <phoneticPr fontId="1"/>
  </si>
  <si>
    <t>③参加者助成・配食</t>
    <rPh sb="1" eb="4">
      <t>サンカシャ</t>
    </rPh>
    <rPh sb="4" eb="6">
      <t>ジョセイ</t>
    </rPh>
    <rPh sb="7" eb="9">
      <t>ハイショク</t>
    </rPh>
    <phoneticPr fontId="1"/>
  </si>
  <si>
    <t>②参加者助成・会食</t>
    <rPh sb="1" eb="4">
      <t>サンカシャ</t>
    </rPh>
    <rPh sb="4" eb="6">
      <t>ジョセイ</t>
    </rPh>
    <rPh sb="7" eb="9">
      <t>カイショク</t>
    </rPh>
    <phoneticPr fontId="1"/>
  </si>
  <si>
    <t>①設営助成</t>
    <rPh sb="1" eb="5">
      <t>セツエイジョセイ</t>
    </rPh>
    <phoneticPr fontId="1"/>
  </si>
  <si>
    <t>(3)運営費助成(①＋②＋③)</t>
    <rPh sb="3" eb="6">
      <t>ウンエイヒ</t>
    </rPh>
    <rPh sb="6" eb="8">
      <t>ジョセイ</t>
    </rPh>
    <phoneticPr fontId="1"/>
  </si>
  <si>
    <t>(2)活動特別助成(初年度のみ)</t>
    <rPh sb="3" eb="5">
      <t>カツドウ</t>
    </rPh>
    <rPh sb="5" eb="7">
      <t>トクベツ</t>
    </rPh>
    <rPh sb="7" eb="9">
      <t>ジョセイ</t>
    </rPh>
    <rPh sb="10" eb="13">
      <t>ショネンド</t>
    </rPh>
    <phoneticPr fontId="1"/>
  </si>
  <si>
    <t>(1)活動基本助成</t>
    <rPh sb="3" eb="5">
      <t>カツドウ</t>
    </rPh>
    <rPh sb="5" eb="9">
      <t>キホンジョセイ</t>
    </rPh>
    <phoneticPr fontId="1"/>
  </si>
  <si>
    <r>
      <rPr>
        <sz val="10.5"/>
        <color theme="1"/>
        <rFont val="ＭＳ 明朝"/>
        <family val="1"/>
        <charset val="128"/>
      </rPr>
      <t>追加または返金額
（A）-(B)</t>
    </r>
    <r>
      <rPr>
        <sz val="11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マイナスは返還額を示す</t>
    </r>
    <rPh sb="0" eb="2">
      <t>ツイカ</t>
    </rPh>
    <rPh sb="5" eb="8">
      <t>ヘンキンガク</t>
    </rPh>
    <rPh sb="22" eb="24">
      <t>ヘンカン</t>
    </rPh>
    <rPh sb="24" eb="25">
      <t>ガク</t>
    </rPh>
    <rPh sb="26" eb="27">
      <t>シメ</t>
    </rPh>
    <phoneticPr fontId="1"/>
  </si>
  <si>
    <t>決定金額
(B)</t>
    <rPh sb="0" eb="2">
      <t>ケッテイ</t>
    </rPh>
    <rPh sb="2" eb="4">
      <t>キンガク</t>
    </rPh>
    <phoneticPr fontId="1"/>
  </si>
  <si>
    <t>確定金額
(A)</t>
    <rPh sb="0" eb="2">
      <t>カクテイ</t>
    </rPh>
    <rPh sb="2" eb="4">
      <t>キンガク</t>
    </rPh>
    <phoneticPr fontId="1"/>
  </si>
  <si>
    <t>項　　　目</t>
    <rPh sb="0" eb="1">
      <t>コウ</t>
    </rPh>
    <rPh sb="4" eb="5">
      <t>メ</t>
    </rPh>
    <phoneticPr fontId="1"/>
  </si>
  <si>
    <t>３.精算表</t>
    <rPh sb="2" eb="5">
      <t>セイサンヒョウ</t>
    </rPh>
    <phoneticPr fontId="1"/>
  </si>
  <si>
    <t>２．決定金額(B)</t>
    <rPh sb="2" eb="4">
      <t>ケッテイ</t>
    </rPh>
    <rPh sb="4" eb="6">
      <t>キンガク</t>
    </rPh>
    <phoneticPr fontId="1"/>
  </si>
  <si>
    <t>年間実施回数</t>
    <rPh sb="0" eb="4">
      <t>ネンカンジッシ</t>
    </rPh>
    <rPh sb="4" eb="6">
      <t>カイスウ</t>
    </rPh>
    <phoneticPr fontId="1"/>
  </si>
  <si>
    <t>(4)　特別交流活動助成</t>
    <rPh sb="4" eb="6">
      <t>トクベツ</t>
    </rPh>
    <rPh sb="6" eb="8">
      <t>コウリュウ</t>
    </rPh>
    <rPh sb="8" eb="10">
      <t>カツドウ</t>
    </rPh>
    <rPh sb="10" eb="12">
      <t>ジョセイ</t>
    </rPh>
    <phoneticPr fontId="1"/>
  </si>
  <si>
    <t>＝</t>
    <phoneticPr fontId="1"/>
  </si>
  <si>
    <t>300円</t>
    <rPh sb="3" eb="4">
      <t>エン</t>
    </rPh>
    <phoneticPr fontId="1"/>
  </si>
  <si>
    <t>×</t>
    <phoneticPr fontId="1"/>
  </si>
  <si>
    <t>のべ参加高齢者</t>
  </si>
  <si>
    <t>2,000円×会食・配食年間実施回数</t>
    <rPh sb="5" eb="6">
      <t>エン</t>
    </rPh>
    <rPh sb="7" eb="9">
      <t>カイショク</t>
    </rPh>
    <rPh sb="10" eb="12">
      <t>ハイショク</t>
    </rPh>
    <rPh sb="12" eb="14">
      <t>ネンカン</t>
    </rPh>
    <rPh sb="14" eb="16">
      <t>ジッシ</t>
    </rPh>
    <rPh sb="16" eb="18">
      <t>カイスウ</t>
    </rPh>
    <phoneticPr fontId="1"/>
  </si>
  <si>
    <t>①設営助成</t>
    <rPh sb="1" eb="3">
      <t>セツエイ</t>
    </rPh>
    <rPh sb="3" eb="5">
      <t>ジョセイ</t>
    </rPh>
    <phoneticPr fontId="1"/>
  </si>
  <si>
    <t>(3)　運営費助成(①+②+③)</t>
    <rPh sb="4" eb="7">
      <t>ウンエイヒ</t>
    </rPh>
    <rPh sb="7" eb="9">
      <t>ジョセイ</t>
    </rPh>
    <phoneticPr fontId="1"/>
  </si>
  <si>
    <t>(2)　活動特別助成(初年度のみ)</t>
    <rPh sb="4" eb="6">
      <t>カツドウ</t>
    </rPh>
    <rPh sb="6" eb="8">
      <t>トクベツ</t>
    </rPh>
    <rPh sb="8" eb="10">
      <t>ジョセイ</t>
    </rPh>
    <rPh sb="11" eb="14">
      <t>ショネンド</t>
    </rPh>
    <phoneticPr fontId="1"/>
  </si>
  <si>
    <t>(1)　活動基本助成</t>
    <rPh sb="4" eb="6">
      <t>カツドウ</t>
    </rPh>
    <rPh sb="6" eb="10">
      <t>キホンジョセイ</t>
    </rPh>
    <phoneticPr fontId="1"/>
  </si>
  <si>
    <t>〈(1)～(4)合計〉</t>
    <rPh sb="8" eb="10">
      <t>ゴウケイ</t>
    </rPh>
    <phoneticPr fontId="1"/>
  </si>
  <si>
    <t>１．確定金額(A)</t>
    <rPh sb="2" eb="4">
      <t>カクテイ</t>
    </rPh>
    <rPh sb="4" eb="6">
      <t>キンガク</t>
    </rPh>
    <phoneticPr fontId="1"/>
  </si>
  <si>
    <t>　神戸市兵庫区ふれあい給食会助成金について、今年度の事業が終了しましたので、以下のとおり精算し、報告します。</t>
    <rPh sb="1" eb="4">
      <t>コウベシ</t>
    </rPh>
    <rPh sb="4" eb="7">
      <t>ヒョウゴク</t>
    </rPh>
    <rPh sb="11" eb="14">
      <t>キュウショクカイ</t>
    </rPh>
    <rPh sb="14" eb="17">
      <t>ジョセイキン</t>
    </rPh>
    <rPh sb="22" eb="25">
      <t>コンネンド</t>
    </rPh>
    <rPh sb="26" eb="28">
      <t>ジギョウ</t>
    </rPh>
    <rPh sb="29" eb="31">
      <t>シュウリョウ</t>
    </rPh>
    <rPh sb="38" eb="40">
      <t>イカ</t>
    </rPh>
    <rPh sb="44" eb="46">
      <t>セイサン</t>
    </rPh>
    <rPh sb="48" eb="50">
      <t>ホウコク</t>
    </rPh>
    <phoneticPr fontId="1"/>
  </si>
  <si>
    <t>　団体名：</t>
    <rPh sb="1" eb="4">
      <t>ダンタイメイ</t>
    </rPh>
    <phoneticPr fontId="1"/>
  </si>
  <si>
    <t>令和4年度　神戸市ふれあい給食会　助成金精算書</t>
    <rPh sb="0" eb="2">
      <t>レイワ</t>
    </rPh>
    <rPh sb="3" eb="5">
      <t>ネンド</t>
    </rPh>
    <rPh sb="6" eb="9">
      <t>コウベシ</t>
    </rPh>
    <rPh sb="13" eb="16">
      <t>キュウショクカイ</t>
    </rPh>
    <rPh sb="17" eb="20">
      <t>ジョセイキン</t>
    </rPh>
    <rPh sb="20" eb="23">
      <t>セイサンショ</t>
    </rPh>
    <phoneticPr fontId="1"/>
  </si>
  <si>
    <t>別紙(3)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</si>
</sst>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&quot;円&quot;"/>
    <numFmt numFmtId="178" formatCode="0&quot;回&quot;"/>
    <numFmt numFmtId="179" formatCode="0&quot;人&quot;"/>
    <numFmt numFmtId="180" formatCode="&quot;0&quot;&quot;円&quot;"/>
    <numFmt numFmtId="181" formatCode="##,##0&quot;円&quot;\ "/>
    <numFmt numFmtId="182" formatCode="##,##0&quot;円&quot;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SM明朝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3" fillId="2" borderId="3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" vertical="center"/>
    </xf>
    <xf numFmtId="0" fontId="3" fillId="0" borderId="0" xfId="0" applyFont="1"/>
    <xf numFmtId="177" fontId="3" fillId="0" borderId="0" xfId="0" applyNumberFormat="1" applyFont="1" applyAlignment="1">
      <alignment horizontal="right"/>
    </xf>
    <xf numFmtId="178" fontId="3" fillId="0" borderId="0" xfId="0" applyNumberFormat="1" applyFont="1"/>
    <xf numFmtId="178" fontId="3" fillId="0" borderId="0" xfId="0" applyNumberFormat="1" applyFont="1" applyProtection="1">
      <protection locked="0"/>
    </xf>
    <xf numFmtId="178" fontId="3" fillId="0" borderId="2" xfId="0" applyNumberFormat="1" applyFont="1" applyBorder="1" applyProtection="1">
      <protection locked="0"/>
    </xf>
    <xf numFmtId="179" fontId="3" fillId="2" borderId="2" xfId="0" applyNumberFormat="1" applyFont="1" applyFill="1" applyBorder="1"/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0" fontId="3" fillId="0" borderId="2" xfId="0" applyFont="1" applyBorder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8" fontId="3" fillId="0" borderId="2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2" borderId="15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6" fontId="3" fillId="2" borderId="24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Protection="1">
      <protection locked="0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177" fontId="3" fillId="0" borderId="0" xfId="0" applyNumberFormat="1" applyFont="1" applyFill="1" applyBorder="1" applyAlignment="1">
      <alignment horizontal="right"/>
    </xf>
    <xf numFmtId="181" fontId="3" fillId="2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right"/>
    </xf>
    <xf numFmtId="182" fontId="3" fillId="0" borderId="0" xfId="0" applyNumberFormat="1" applyFont="1"/>
    <xf numFmtId="182" fontId="3" fillId="2" borderId="2" xfId="0" applyNumberFormat="1" applyFont="1" applyFill="1" applyBorder="1" applyAlignment="1">
      <alignment horizontal="right" vertical="center"/>
    </xf>
    <xf numFmtId="182" fontId="3" fillId="2" borderId="2" xfId="0" applyNumberFormat="1" applyFont="1" applyFill="1" applyBorder="1"/>
    <xf numFmtId="182" fontId="3" fillId="2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3%20&#32102;&#39135;&#65403;&#65392;&#65419;&#65438;&#65405;&#27963;&#21205;&#25512;&#36914;&#20107;&#26989;/&#31934;&#31639;&#12539;&#30003;&#35531;(&#30740;&#20462;&#12539;&#20107;&#21209;&#35500;&#26126;&#65289;/R4-5/&#35336;&#31639;&#29992;/&#33258;&#21205;&#35336;&#31639;/&#22577;&#21578;&#9313;&#9314;&#9315;&#9316;&#30003;&#9312;&#9314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②"/>
      <sheetName val="報③"/>
      <sheetName val="報④"/>
      <sheetName val="報⑤"/>
      <sheetName val="申①"/>
      <sheetName val="申③"/>
    </sheetNames>
    <sheetDataSet>
      <sheetData sheetId="0">
        <row r="27">
          <cell r="F27">
            <v>0</v>
          </cell>
          <cell r="G27">
            <v>0</v>
          </cell>
        </row>
      </sheetData>
      <sheetData sheetId="1">
        <row r="37">
          <cell r="J37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53C91-E58F-4ED1-BA96-8EC49DB69C9E}">
  <dimension ref="A1:R54"/>
  <sheetViews>
    <sheetView tabSelected="1" topLeftCell="A19" zoomScaleNormal="100" zoomScaleSheetLayoutView="100" workbookViewId="0">
      <selection activeCell="G24" sqref="G24:I24"/>
    </sheetView>
  </sheetViews>
  <sheetFormatPr defaultRowHeight="18.75"/>
  <cols>
    <col min="1" max="5" width="5.625" customWidth="1"/>
    <col min="6" max="6" width="6.5" customWidth="1"/>
    <col min="7" max="8" width="5.625" customWidth="1"/>
    <col min="9" max="9" width="4.375" customWidth="1"/>
    <col min="10" max="10" width="3.125" customWidth="1"/>
    <col min="11" max="11" width="5.625" customWidth="1"/>
    <col min="12" max="12" width="4.625" customWidth="1"/>
    <col min="13" max="13" width="6.125" customWidth="1"/>
    <col min="14" max="14" width="2.875" customWidth="1"/>
    <col min="15" max="15" width="5.625" customWidth="1"/>
    <col min="16" max="16" width="3.75" customWidth="1"/>
    <col min="17" max="17" width="8" customWidth="1"/>
    <col min="18" max="18" width="3" customWidth="1"/>
    <col min="19" max="20" width="5.625" customWidth="1"/>
  </cols>
  <sheetData>
    <row r="1" spans="1:18" ht="30" customHeight="1">
      <c r="A1" s="1" t="s">
        <v>32</v>
      </c>
    </row>
    <row r="2" spans="1:18" ht="24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 ht="28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>
      <c r="A4" s="16" t="s">
        <v>30</v>
      </c>
      <c r="B4" s="16"/>
      <c r="C4" s="36"/>
      <c r="D4" s="36"/>
      <c r="E4" s="36"/>
      <c r="F4" s="36"/>
      <c r="G4" s="36"/>
      <c r="H4" s="11"/>
      <c r="I4" s="5"/>
      <c r="J4" s="5"/>
      <c r="K4" s="5"/>
      <c r="L4" s="5"/>
      <c r="M4" s="5"/>
      <c r="N4" s="5"/>
      <c r="O4" s="5"/>
      <c r="P4" s="5"/>
      <c r="Q4" s="5"/>
    </row>
    <row r="5" spans="1:18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39" customHeight="1">
      <c r="A6" s="73" t="s">
        <v>29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8">
      <c r="A8" s="19" t="s">
        <v>28</v>
      </c>
      <c r="B8" s="19"/>
      <c r="C8" s="19"/>
      <c r="D8" s="19"/>
      <c r="E8" s="19"/>
      <c r="F8" s="5"/>
      <c r="G8" s="86">
        <f>I10+I12+I14</f>
        <v>0</v>
      </c>
      <c r="H8" s="86"/>
      <c r="I8" s="78"/>
      <c r="J8" s="15"/>
      <c r="K8" s="12"/>
      <c r="L8" s="12"/>
      <c r="M8" s="15"/>
      <c r="N8" s="14" t="s">
        <v>27</v>
      </c>
      <c r="O8" s="14"/>
      <c r="P8" s="14"/>
    </row>
    <row r="9" spans="1:1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>
      <c r="A10" s="5"/>
      <c r="B10" s="5" t="s">
        <v>26</v>
      </c>
      <c r="C10" s="5"/>
      <c r="D10" s="5"/>
      <c r="E10" s="5"/>
      <c r="F10" s="5"/>
      <c r="G10" s="5"/>
      <c r="H10" s="5"/>
      <c r="I10" s="87"/>
      <c r="J10" s="87"/>
      <c r="K10" s="87"/>
      <c r="L10" s="87"/>
      <c r="M10" s="87"/>
      <c r="N10" s="79"/>
      <c r="O10" s="6"/>
      <c r="P10" s="6"/>
      <c r="Q10" s="5"/>
    </row>
    <row r="11" spans="1:18">
      <c r="A11" s="5"/>
      <c r="B11" s="5"/>
      <c r="C11" s="5"/>
      <c r="D11" s="5"/>
      <c r="E11" s="5"/>
      <c r="F11" s="5"/>
      <c r="G11" s="5"/>
      <c r="H11" s="5"/>
      <c r="I11" s="88"/>
      <c r="J11" s="88"/>
      <c r="K11" s="88"/>
      <c r="L11" s="88"/>
      <c r="M11" s="89"/>
      <c r="N11" s="80"/>
      <c r="O11" s="13"/>
      <c r="P11" s="13"/>
      <c r="Q11" s="5"/>
    </row>
    <row r="12" spans="1:18">
      <c r="A12" s="5"/>
      <c r="B12" s="5" t="s">
        <v>25</v>
      </c>
      <c r="C12" s="5"/>
      <c r="D12" s="5"/>
      <c r="E12" s="5"/>
      <c r="F12" s="5"/>
      <c r="G12" s="5"/>
      <c r="H12" s="5"/>
      <c r="I12" s="87"/>
      <c r="J12" s="87"/>
      <c r="K12" s="87"/>
      <c r="L12" s="87"/>
      <c r="M12" s="87"/>
      <c r="N12" s="79"/>
      <c r="O12" s="6"/>
      <c r="P12" s="6"/>
      <c r="Q12" s="5"/>
    </row>
    <row r="13" spans="1:18">
      <c r="A13" s="5"/>
      <c r="B13" s="11"/>
      <c r="C13" s="11"/>
      <c r="D13" s="11"/>
      <c r="E13" s="11"/>
      <c r="F13" s="5"/>
      <c r="G13" s="5"/>
      <c r="H13" s="5"/>
      <c r="I13" s="90"/>
      <c r="J13" s="90"/>
      <c r="K13" s="90"/>
      <c r="L13" s="90"/>
      <c r="M13" s="90"/>
      <c r="N13" s="81"/>
      <c r="O13" s="5"/>
      <c r="P13" s="5"/>
      <c r="Q13" s="5"/>
    </row>
    <row r="14" spans="1:18">
      <c r="A14" s="5"/>
      <c r="B14" s="5" t="s">
        <v>24</v>
      </c>
      <c r="C14" s="5"/>
      <c r="D14" s="5"/>
      <c r="E14" s="5"/>
      <c r="F14" s="5"/>
      <c r="G14" s="5"/>
      <c r="H14" s="5"/>
      <c r="I14" s="91">
        <f>Q20+Q18+Q16</f>
        <v>0</v>
      </c>
      <c r="J14" s="91"/>
      <c r="K14" s="91"/>
      <c r="L14" s="91"/>
      <c r="M14" s="91"/>
      <c r="N14" s="78"/>
      <c r="O14" s="12"/>
      <c r="P14" s="12"/>
      <c r="Q14" s="5"/>
    </row>
    <row r="15" spans="1: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8">
      <c r="A16" s="5"/>
      <c r="B16" s="5"/>
      <c r="C16" s="5"/>
      <c r="D16" s="76" t="s">
        <v>23</v>
      </c>
      <c r="E16" s="76"/>
      <c r="F16" s="5" t="s">
        <v>22</v>
      </c>
      <c r="G16" s="5"/>
      <c r="H16" s="5"/>
      <c r="I16" s="5"/>
      <c r="J16" s="5"/>
      <c r="K16" s="5"/>
      <c r="L16" s="5"/>
      <c r="M16" s="20">
        <v>0</v>
      </c>
      <c r="N16" s="20"/>
      <c r="O16" s="20"/>
      <c r="P16" s="5" t="s">
        <v>18</v>
      </c>
      <c r="Q16" s="92">
        <f>2000*M16</f>
        <v>0</v>
      </c>
      <c r="R16" s="81"/>
    </row>
    <row r="17" spans="1:1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90"/>
      <c r="R17" s="82"/>
    </row>
    <row r="18" spans="1:18">
      <c r="A18" s="5"/>
      <c r="B18" s="5"/>
      <c r="C18" s="5"/>
      <c r="D18" s="76" t="s">
        <v>5</v>
      </c>
      <c r="E18" s="76"/>
      <c r="F18" s="76"/>
      <c r="G18" s="76"/>
      <c r="H18" s="5"/>
      <c r="I18" s="5" t="s">
        <v>21</v>
      </c>
      <c r="J18" s="5"/>
      <c r="K18" s="5"/>
      <c r="L18" s="5"/>
      <c r="M18" s="10">
        <f>[1]報②!F27</f>
        <v>0</v>
      </c>
      <c r="N18" s="5" t="s">
        <v>20</v>
      </c>
      <c r="O18" s="5" t="s">
        <v>19</v>
      </c>
      <c r="P18" s="5" t="s">
        <v>18</v>
      </c>
      <c r="Q18" s="92">
        <f>M18*300</f>
        <v>0</v>
      </c>
      <c r="R18" s="81"/>
    </row>
    <row r="19" spans="1: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90"/>
      <c r="R19" s="82"/>
    </row>
    <row r="20" spans="1:18">
      <c r="A20" s="5"/>
      <c r="B20" s="5"/>
      <c r="C20" s="5"/>
      <c r="D20" s="76" t="s">
        <v>4</v>
      </c>
      <c r="E20" s="76"/>
      <c r="F20" s="76"/>
      <c r="G20" s="76"/>
      <c r="H20" s="5"/>
      <c r="I20" s="5" t="s">
        <v>21</v>
      </c>
      <c r="J20" s="5"/>
      <c r="K20" s="5"/>
      <c r="L20" s="5"/>
      <c r="M20" s="10">
        <f>[1]報②!G27</f>
        <v>0</v>
      </c>
      <c r="N20" s="5" t="s">
        <v>20</v>
      </c>
      <c r="O20" s="5" t="s">
        <v>19</v>
      </c>
      <c r="P20" s="5" t="s">
        <v>18</v>
      </c>
      <c r="Q20" s="92">
        <f>M20*300</f>
        <v>0</v>
      </c>
      <c r="R20" s="81"/>
    </row>
    <row r="21" spans="1: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8">
      <c r="A22" s="5"/>
      <c r="B22" s="5" t="s">
        <v>17</v>
      </c>
      <c r="C22" s="5"/>
      <c r="D22" s="5"/>
      <c r="E22" s="5"/>
      <c r="F22" s="5" t="s">
        <v>16</v>
      </c>
      <c r="G22" s="5"/>
      <c r="H22" s="5"/>
      <c r="I22" s="9">
        <v>0</v>
      </c>
      <c r="J22" s="8"/>
      <c r="K22" s="7"/>
      <c r="L22" s="7"/>
      <c r="M22" s="5"/>
      <c r="N22" s="91">
        <f>MIN([1]報③!J37,20000)</f>
        <v>0</v>
      </c>
      <c r="O22" s="91"/>
      <c r="P22" s="83"/>
      <c r="Q22" s="5"/>
    </row>
    <row r="23" spans="1: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8">
      <c r="A24" s="5" t="s">
        <v>15</v>
      </c>
      <c r="B24" s="5"/>
      <c r="C24" s="5"/>
      <c r="D24" s="5"/>
      <c r="E24" s="5"/>
      <c r="F24" s="5"/>
      <c r="G24" s="93">
        <f>K35</f>
        <v>20000</v>
      </c>
      <c r="H24" s="93"/>
      <c r="I24" s="93"/>
      <c r="J24" s="85"/>
      <c r="K24" s="6"/>
      <c r="L24" s="6"/>
      <c r="M24" s="5"/>
      <c r="N24" s="5"/>
      <c r="O24" s="5"/>
      <c r="P24" s="5"/>
      <c r="Q24" s="5"/>
    </row>
    <row r="25" spans="1:18">
      <c r="A25" s="5"/>
      <c r="B25" s="5"/>
      <c r="C25" s="5"/>
      <c r="D25" s="5"/>
      <c r="E25" s="5"/>
      <c r="F25" s="5"/>
      <c r="G25" s="5"/>
      <c r="H25" s="5"/>
      <c r="I25" s="5"/>
      <c r="J25" s="84"/>
      <c r="K25" s="5"/>
      <c r="L25" s="5"/>
      <c r="M25" s="5"/>
      <c r="N25" s="5"/>
      <c r="O25" s="5"/>
      <c r="P25" s="5"/>
      <c r="Q25" s="5"/>
    </row>
    <row r="26" spans="1:18">
      <c r="A26" s="5" t="s">
        <v>14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8" ht="36" customHeight="1">
      <c r="A27" s="21" t="s">
        <v>13</v>
      </c>
      <c r="B27" s="22"/>
      <c r="C27" s="22"/>
      <c r="D27" s="22"/>
      <c r="E27" s="23"/>
      <c r="F27" s="24" t="s">
        <v>12</v>
      </c>
      <c r="G27" s="74"/>
      <c r="H27" s="74"/>
      <c r="I27" s="74"/>
      <c r="J27" s="75"/>
      <c r="K27" s="24" t="s">
        <v>11</v>
      </c>
      <c r="L27" s="25"/>
      <c r="M27" s="25"/>
      <c r="N27" s="26"/>
      <c r="O27" s="77" t="s">
        <v>10</v>
      </c>
      <c r="P27" s="22"/>
      <c r="Q27" s="22"/>
      <c r="R27" s="23"/>
    </row>
    <row r="28" spans="1:18">
      <c r="A28" s="49" t="s">
        <v>9</v>
      </c>
      <c r="B28" s="50"/>
      <c r="C28" s="50"/>
      <c r="D28" s="50"/>
      <c r="E28" s="51"/>
      <c r="F28" s="27">
        <f>I10</f>
        <v>0</v>
      </c>
      <c r="G28" s="28"/>
      <c r="H28" s="28"/>
      <c r="I28" s="28"/>
      <c r="J28" s="29"/>
      <c r="K28" s="46">
        <v>20000</v>
      </c>
      <c r="L28" s="47"/>
      <c r="M28" s="47"/>
      <c r="N28" s="48"/>
      <c r="O28" s="27">
        <f t="shared" ref="O28:O34" si="0">F28-K28</f>
        <v>-20000</v>
      </c>
      <c r="P28" s="28"/>
      <c r="Q28" s="28"/>
      <c r="R28" s="29"/>
    </row>
    <row r="29" spans="1:18">
      <c r="A29" s="49" t="s">
        <v>8</v>
      </c>
      <c r="B29" s="50"/>
      <c r="C29" s="50"/>
      <c r="D29" s="50"/>
      <c r="E29" s="51"/>
      <c r="F29" s="27">
        <f>I12</f>
        <v>0</v>
      </c>
      <c r="G29" s="28"/>
      <c r="H29" s="28"/>
      <c r="I29" s="28"/>
      <c r="J29" s="29"/>
      <c r="K29" s="46">
        <v>0</v>
      </c>
      <c r="L29" s="47"/>
      <c r="M29" s="47"/>
      <c r="N29" s="48"/>
      <c r="O29" s="27">
        <f t="shared" si="0"/>
        <v>0</v>
      </c>
      <c r="P29" s="28"/>
      <c r="Q29" s="28"/>
      <c r="R29" s="29"/>
    </row>
    <row r="30" spans="1:18">
      <c r="A30" s="49" t="s">
        <v>7</v>
      </c>
      <c r="B30" s="50"/>
      <c r="C30" s="50"/>
      <c r="D30" s="50"/>
      <c r="E30" s="51"/>
      <c r="F30" s="27">
        <f>SUM(F31:I33)</f>
        <v>0</v>
      </c>
      <c r="G30" s="28"/>
      <c r="H30" s="28"/>
      <c r="I30" s="28"/>
      <c r="J30" s="29"/>
      <c r="K30" s="46">
        <f>SUM(K31:N33)</f>
        <v>0</v>
      </c>
      <c r="L30" s="47"/>
      <c r="M30" s="47"/>
      <c r="N30" s="48"/>
      <c r="O30" s="27">
        <f>F30-K30</f>
        <v>0</v>
      </c>
      <c r="P30" s="28"/>
      <c r="Q30" s="28"/>
      <c r="R30" s="29"/>
    </row>
    <row r="31" spans="1:18">
      <c r="A31" s="52" t="s">
        <v>6</v>
      </c>
      <c r="B31" s="53"/>
      <c r="C31" s="53"/>
      <c r="D31" s="53"/>
      <c r="E31" s="54"/>
      <c r="F31" s="70">
        <f>Q16</f>
        <v>0</v>
      </c>
      <c r="G31" s="71"/>
      <c r="H31" s="71"/>
      <c r="I31" s="71"/>
      <c r="J31" s="72"/>
      <c r="K31" s="30"/>
      <c r="L31" s="31"/>
      <c r="M31" s="31"/>
      <c r="N31" s="32"/>
      <c r="O31" s="40">
        <f t="shared" si="0"/>
        <v>0</v>
      </c>
      <c r="P31" s="41"/>
      <c r="Q31" s="41"/>
      <c r="R31" s="42"/>
    </row>
    <row r="32" spans="1:18">
      <c r="A32" s="67" t="s">
        <v>5</v>
      </c>
      <c r="B32" s="68"/>
      <c r="C32" s="68"/>
      <c r="D32" s="68"/>
      <c r="E32" s="69"/>
      <c r="F32" s="64">
        <f>Q18</f>
        <v>0</v>
      </c>
      <c r="G32" s="65"/>
      <c r="H32" s="65"/>
      <c r="I32" s="65"/>
      <c r="J32" s="66"/>
      <c r="K32" s="58"/>
      <c r="L32" s="59"/>
      <c r="M32" s="59"/>
      <c r="N32" s="60"/>
      <c r="O32" s="61">
        <f t="shared" si="0"/>
        <v>0</v>
      </c>
      <c r="P32" s="62"/>
      <c r="Q32" s="62"/>
      <c r="R32" s="63"/>
    </row>
    <row r="33" spans="1:18">
      <c r="A33" s="37" t="s">
        <v>4</v>
      </c>
      <c r="B33" s="38"/>
      <c r="C33" s="38"/>
      <c r="D33" s="38"/>
      <c r="E33" s="39"/>
      <c r="F33" s="43">
        <f>Q20</f>
        <v>0</v>
      </c>
      <c r="G33" s="44"/>
      <c r="H33" s="44"/>
      <c r="I33" s="44"/>
      <c r="J33" s="45"/>
      <c r="K33" s="33"/>
      <c r="L33" s="34"/>
      <c r="M33" s="34"/>
      <c r="N33" s="35"/>
      <c r="O33" s="43">
        <f t="shared" si="0"/>
        <v>0</v>
      </c>
      <c r="P33" s="44"/>
      <c r="Q33" s="44"/>
      <c r="R33" s="45"/>
    </row>
    <row r="34" spans="1:18">
      <c r="A34" s="49" t="s">
        <v>3</v>
      </c>
      <c r="B34" s="50"/>
      <c r="C34" s="50"/>
      <c r="D34" s="50"/>
      <c r="E34" s="51"/>
      <c r="F34" s="27">
        <f>N22</f>
        <v>0</v>
      </c>
      <c r="G34" s="28"/>
      <c r="H34" s="28"/>
      <c r="I34" s="28"/>
      <c r="J34" s="29"/>
      <c r="K34" s="46"/>
      <c r="L34" s="47"/>
      <c r="M34" s="47"/>
      <c r="N34" s="48"/>
      <c r="O34" s="27">
        <f t="shared" si="0"/>
        <v>0</v>
      </c>
      <c r="P34" s="28"/>
      <c r="Q34" s="28"/>
      <c r="R34" s="29"/>
    </row>
    <row r="35" spans="1:18">
      <c r="A35" s="52" t="s">
        <v>2</v>
      </c>
      <c r="B35" s="53"/>
      <c r="C35" s="53"/>
      <c r="D35" s="53"/>
      <c r="E35" s="54"/>
      <c r="F35" s="40">
        <f>SUM(F28+F29+F30+F34)</f>
        <v>0</v>
      </c>
      <c r="G35" s="41"/>
      <c r="H35" s="41"/>
      <c r="I35" s="41"/>
      <c r="J35" s="42"/>
      <c r="K35" s="30">
        <f>SUM(K28+K29+K30+K34)</f>
        <v>20000</v>
      </c>
      <c r="L35" s="31"/>
      <c r="M35" s="31"/>
      <c r="N35" s="32"/>
      <c r="O35" s="4" t="s">
        <v>1</v>
      </c>
      <c r="P35" s="41">
        <f>O28+O29+O30+O34</f>
        <v>-20000</v>
      </c>
      <c r="Q35" s="41"/>
      <c r="R35" s="42"/>
    </row>
    <row r="36" spans="1:18">
      <c r="A36" s="55"/>
      <c r="B36" s="56"/>
      <c r="C36" s="56"/>
      <c r="D36" s="56"/>
      <c r="E36" s="57"/>
      <c r="F36" s="43"/>
      <c r="G36" s="44"/>
      <c r="H36" s="44"/>
      <c r="I36" s="44"/>
      <c r="J36" s="45"/>
      <c r="K36" s="33"/>
      <c r="L36" s="34"/>
      <c r="M36" s="34"/>
      <c r="N36" s="35"/>
      <c r="O36" s="3"/>
      <c r="P36" s="44"/>
      <c r="Q36" s="44"/>
      <c r="R36" s="45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8">
      <c r="A38" s="17" t="s">
        <v>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1"/>
      <c r="Q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sheetProtection algorithmName="SHA-512" hashValue="puYQBa0p7CrkcRVppgqQnmxWJwE+frWtDo0KVbuv53pQhADfSAClsSeTz4IexNd1BnU9f2Mlt5oOhh8bRY7gsg==" saltValue="V0H8b2uBz4Y7VrO6DPgrSw==" spinCount="100000" sheet="1" objects="1" scenarios="1"/>
  <mergeCells count="51">
    <mergeCell ref="A29:E29"/>
    <mergeCell ref="A30:E30"/>
    <mergeCell ref="A31:E31"/>
    <mergeCell ref="A6:R6"/>
    <mergeCell ref="F27:J27"/>
    <mergeCell ref="F28:J28"/>
    <mergeCell ref="D16:E16"/>
    <mergeCell ref="I10:M10"/>
    <mergeCell ref="G8:H8"/>
    <mergeCell ref="N22:O22"/>
    <mergeCell ref="I12:M12"/>
    <mergeCell ref="I14:M14"/>
    <mergeCell ref="D18:G18"/>
    <mergeCell ref="O27:R27"/>
    <mergeCell ref="K28:N28"/>
    <mergeCell ref="O28:R28"/>
    <mergeCell ref="D20:G20"/>
    <mergeCell ref="A28:E28"/>
    <mergeCell ref="F29:J29"/>
    <mergeCell ref="F30:J30"/>
    <mergeCell ref="O32:R32"/>
    <mergeCell ref="K30:N30"/>
    <mergeCell ref="O30:R30"/>
    <mergeCell ref="K31:N31"/>
    <mergeCell ref="O31:R31"/>
    <mergeCell ref="F32:J32"/>
    <mergeCell ref="K29:N29"/>
    <mergeCell ref="O29:R29"/>
    <mergeCell ref="F31:J31"/>
    <mergeCell ref="O33:R33"/>
    <mergeCell ref="A35:E36"/>
    <mergeCell ref="F33:J33"/>
    <mergeCell ref="K33:N33"/>
    <mergeCell ref="K32:N32"/>
    <mergeCell ref="A32:E32"/>
    <mergeCell ref="A38:R38"/>
    <mergeCell ref="A2:Q2"/>
    <mergeCell ref="A8:E8"/>
    <mergeCell ref="M16:O16"/>
    <mergeCell ref="G24:I24"/>
    <mergeCell ref="A27:E27"/>
    <mergeCell ref="K27:N27"/>
    <mergeCell ref="O34:R34"/>
    <mergeCell ref="K35:N36"/>
    <mergeCell ref="F34:J34"/>
    <mergeCell ref="C4:G4"/>
    <mergeCell ref="A33:E33"/>
    <mergeCell ref="F35:J36"/>
    <mergeCell ref="K34:N34"/>
    <mergeCell ref="A34:E34"/>
    <mergeCell ref="P35:R36"/>
  </mergeCells>
  <phoneticPr fontId="1"/>
  <pageMargins left="0.70866141732283461" right="0.70866141732283461" top="0.74803149606299213" bottom="0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2019HYOGOSYA_04</dc:creator>
  <cp:lastModifiedBy>2019HYOGOSYA_04</cp:lastModifiedBy>
  <dcterms:created xsi:type="dcterms:W3CDTF">2015-06-05T18:17:20Z</dcterms:created>
  <dcterms:modified xsi:type="dcterms:W3CDTF">2023-02-22T10:54:52Z</dcterms:modified>
</cp:coreProperties>
</file>